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2"/>
  <c r="A82"/>
  <c r="L81"/>
  <c r="J81"/>
  <c r="I81"/>
  <c r="H81"/>
  <c r="G81"/>
  <c r="F81"/>
  <c r="B72"/>
  <c r="A72"/>
  <c r="L82"/>
  <c r="J71"/>
  <c r="J82" s="1"/>
  <c r="I71"/>
  <c r="H71"/>
  <c r="H82" s="1"/>
  <c r="G71"/>
  <c r="G82" s="1"/>
  <c r="F71"/>
  <c r="F82" s="1"/>
  <c r="B63"/>
  <c r="A63"/>
  <c r="L62"/>
  <c r="J62"/>
  <c r="I62"/>
  <c r="H62"/>
  <c r="G62"/>
  <c r="F62"/>
  <c r="B53"/>
  <c r="A53"/>
  <c r="L63"/>
  <c r="J52"/>
  <c r="J63" s="1"/>
  <c r="I52"/>
  <c r="H52"/>
  <c r="H63" s="1"/>
  <c r="G52"/>
  <c r="G63" s="1"/>
  <c r="F52"/>
  <c r="F63" s="1"/>
  <c r="B44"/>
  <c r="A44"/>
  <c r="L43"/>
  <c r="J43"/>
  <c r="I43"/>
  <c r="H43"/>
  <c r="G43"/>
  <c r="F43"/>
  <c r="B34"/>
  <c r="A34"/>
  <c r="L44"/>
  <c r="J33"/>
  <c r="J44" s="1"/>
  <c r="I33"/>
  <c r="I44" s="1"/>
  <c r="H33"/>
  <c r="H44" s="1"/>
  <c r="G33"/>
  <c r="G44" s="1"/>
  <c r="F33"/>
  <c r="F44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I82" l="1"/>
  <c r="I63"/>
  <c r="I195" s="1"/>
  <c r="F195"/>
  <c r="J195"/>
  <c r="H195"/>
  <c r="G195"/>
  <c r="L195"/>
</calcChain>
</file>

<file path=xl/sharedStrings.xml><?xml version="1.0" encoding="utf-8"?>
<sst xmlns="http://schemas.openxmlformats.org/spreadsheetml/2006/main" count="241" uniqueCount="70">
  <si>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</si>
  <si>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</si>
  <si>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</si>
  <si>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</si>
  <si>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</si>
  <si>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</si>
  <si>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</si>
  <si>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</si>
  <si>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</si>
  <si>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</si>
  <si>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</si>
  <si>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</si>
  <si>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</si>
  <si>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</si>
  <si>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</si>
  <si>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</si>
  <si>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</si>
  <si>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</si>
  <si>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</si>
  <si>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</si>
  <si>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</si>
  <si>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</si>
  <si>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</si>
  <si>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</si>
  <si>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</si>
  <si>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</si>
  <si>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</si>
  <si>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</si>
  <si>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</si>
  <si>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</si>
  <si>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</si>
  <si>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</si>
  <si>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</si>
  <si>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</si>
  <si>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</si>
  <si>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</si>
  <si>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</si>
  <si>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</si>
  <si>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</si>
  <si>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"СШ №13"</t>
  </si>
  <si>
    <t>Директор</t>
  </si>
  <si>
    <t>Шмаглий Н.И.</t>
  </si>
  <si>
    <t>Омлет натуральный/икра кабачковая</t>
  </si>
  <si>
    <t>Макароны отварные</t>
  </si>
  <si>
    <t>Какао с молоком</t>
  </si>
  <si>
    <t>Хлеб пшеничный</t>
  </si>
  <si>
    <t>кисломол.</t>
  </si>
  <si>
    <t>Масло сливочное</t>
  </si>
  <si>
    <t>Каша манная молочная</t>
  </si>
  <si>
    <t>Кефир</t>
  </si>
  <si>
    <t>Сыр порция</t>
  </si>
  <si>
    <t>Чай с сахаром</t>
  </si>
  <si>
    <t>Фрукты свежие яблоко</t>
  </si>
  <si>
    <t>Курица тушеная с соусом</t>
  </si>
  <si>
    <t>Котлета рыбная</t>
  </si>
  <si>
    <t>Напиток шиповника</t>
  </si>
  <si>
    <t>Пудинг из творога/молоко сгущ</t>
  </si>
  <si>
    <t>Каша рисовая молочная</t>
  </si>
  <si>
    <t>Яйцо вареное</t>
  </si>
  <si>
    <t>Йогурт</t>
  </si>
  <si>
    <t>Котлета куриная</t>
  </si>
  <si>
    <t>Рыба тушеная с овощами</t>
  </si>
  <si>
    <t>Макароны с тертым сыром</t>
  </si>
  <si>
    <t>сладкое</t>
  </si>
  <si>
    <t>Зефир</t>
  </si>
  <si>
    <t>Картофельное пюре/овощи отварн</t>
  </si>
  <si>
    <t>Каша пшеничная/свекла отварн</t>
  </si>
  <si>
    <t>Овощи отварные</t>
  </si>
  <si>
    <t>Картофельное пюре/помидор сежий</t>
  </si>
  <si>
    <t xml:space="preserve">Каша рассыпчатая рисовая/огур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</si>
</sst>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P142" sqref="P14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28</v>
      </c>
      <c r="E6" s="39" t="s">
        <v>42</v>
      </c>
      <c r="F6" s="40">
        <v>100</v>
      </c>
      <c r="G6" s="40">
        <v>6.18</v>
      </c>
      <c r="H6" s="40">
        <v>3.43</v>
      </c>
      <c r="I6" s="40">
        <v>22.43</v>
      </c>
      <c r="J6" s="40">
        <v>103.18</v>
      </c>
      <c r="K6" s="41">
        <v>210</v>
      </c>
      <c r="L6" s="40"/>
    </row>
    <row r="7" spans="1:12" ht="15">
      <c r="A7" s="23"/>
      <c r="B7" s="15"/>
      <c r="C7" s="11"/>
      <c r="D7" s="6" t="s">
        <v>29</v>
      </c>
      <c r="E7" s="42" t="s">
        <v>43</v>
      </c>
      <c r="F7" s="43">
        <v>150</v>
      </c>
      <c r="G7" s="43">
        <v>5.87</v>
      </c>
      <c r="H7" s="43">
        <v>4.2300000000000004</v>
      </c>
      <c r="I7" s="43">
        <v>26.2</v>
      </c>
      <c r="J7" s="43">
        <v>179.5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3.84</v>
      </c>
      <c r="H8" s="43">
        <v>4.5599999999999996</v>
      </c>
      <c r="I8" s="43">
        <v>15.67</v>
      </c>
      <c r="J8" s="43">
        <v>145.30000000000001</v>
      </c>
      <c r="K8" s="44">
        <v>382</v>
      </c>
      <c r="L8" s="43"/>
    </row>
    <row r="9" spans="1:12" ht="15">
      <c r="A9" s="23"/>
      <c r="B9" s="15"/>
      <c r="C9" s="11"/>
      <c r="D9" s="7" t="s">
        <v>31</v>
      </c>
      <c r="E9" s="42" t="s">
        <v>45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/>
      <c r="L9" s="43"/>
    </row>
    <row r="10" spans="1:12" ht="15">
      <c r="A10" s="23"/>
      <c r="B10" s="15"/>
      <c r="C10" s="11"/>
      <c r="D10" s="7" t="s">
        <v>46</v>
      </c>
      <c r="E10" s="42" t="s">
        <v>47</v>
      </c>
      <c r="F10" s="43">
        <v>10</v>
      </c>
      <c r="G10" s="43">
        <v>0.08</v>
      </c>
      <c r="H10" s="43">
        <v>7.25</v>
      </c>
      <c r="I10" s="43">
        <v>0.13</v>
      </c>
      <c r="J10" s="43">
        <v>66</v>
      </c>
      <c r="K10" s="44">
        <v>14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19.13</v>
      </c>
      <c r="H13" s="19">
        <f t="shared" si="0"/>
        <v>19.869999999999997</v>
      </c>
      <c r="I13" s="19">
        <f t="shared" si="0"/>
        <v>83.75</v>
      </c>
      <c r="J13" s="19">
        <f t="shared" si="0"/>
        <v>587.5</v>
      </c>
      <c r="K13" s="25"/>
      <c r="L13" s="19"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3">G13+G23</f>
        <v>19.13</v>
      </c>
      <c r="H24" s="32">
        <f t="shared" si="3"/>
        <v>19.869999999999997</v>
      </c>
      <c r="I24" s="32">
        <f t="shared" si="3"/>
        <v>83.75</v>
      </c>
      <c r="J24" s="32">
        <f t="shared" si="3"/>
        <v>587.5</v>
      </c>
      <c r="K24" s="32"/>
      <c r="L24" s="32">
        <f t="shared" ref="L24" si="4">L13+L23</f>
        <v>78.05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6.03</v>
      </c>
      <c r="H25" s="40">
        <v>6.35</v>
      </c>
      <c r="I25" s="40">
        <v>41.9</v>
      </c>
      <c r="J25" s="40">
        <v>225</v>
      </c>
      <c r="K25" s="41">
        <v>181</v>
      </c>
      <c r="L25" s="40"/>
    </row>
    <row r="26" spans="1:12" ht="15">
      <c r="A26" s="14"/>
      <c r="B26" s="15"/>
      <c r="C26" s="11"/>
      <c r="D26" s="8" t="s">
        <v>46</v>
      </c>
      <c r="E26" s="51" t="s">
        <v>50</v>
      </c>
      <c r="F26" s="52">
        <v>15</v>
      </c>
      <c r="G26" s="52">
        <v>10.31</v>
      </c>
      <c r="H26" s="52">
        <v>5.5</v>
      </c>
      <c r="I26" s="52"/>
      <c r="J26" s="52">
        <v>108</v>
      </c>
      <c r="K26" s="53">
        <v>15</v>
      </c>
      <c r="L26" s="52"/>
    </row>
    <row r="27" spans="1:12" ht="15">
      <c r="A27" s="14"/>
      <c r="B27" s="15"/>
      <c r="C27" s="11"/>
      <c r="D27" s="6" t="s">
        <v>46</v>
      </c>
      <c r="E27" s="42" t="s">
        <v>47</v>
      </c>
      <c r="F27" s="43">
        <v>5</v>
      </c>
      <c r="G27" s="43">
        <v>0.08</v>
      </c>
      <c r="H27" s="43">
        <v>7.2</v>
      </c>
      <c r="I27" s="43">
        <v>0.13</v>
      </c>
      <c r="J27" s="43">
        <v>66</v>
      </c>
      <c r="K27" s="44">
        <v>14</v>
      </c>
      <c r="L27" s="43"/>
    </row>
    <row r="28" spans="1:12" ht="15">
      <c r="A28" s="14"/>
      <c r="B28" s="15"/>
      <c r="C28" s="11"/>
      <c r="D28" s="7" t="s">
        <v>22</v>
      </c>
      <c r="E28" s="42" t="s">
        <v>51</v>
      </c>
      <c r="F28" s="43">
        <v>190</v>
      </c>
      <c r="G28" s="43">
        <v>7.0000000000000007E-2</v>
      </c>
      <c r="H28" s="43"/>
      <c r="I28" s="43">
        <v>15</v>
      </c>
      <c r="J28" s="43">
        <v>60</v>
      </c>
      <c r="K28" s="44">
        <v>376</v>
      </c>
      <c r="L28" s="43"/>
    </row>
    <row r="29" spans="1:12" ht="15">
      <c r="A29" s="14"/>
      <c r="B29" s="15"/>
      <c r="C29" s="11"/>
      <c r="D29" s="7" t="s">
        <v>31</v>
      </c>
      <c r="E29" s="42" t="s">
        <v>45</v>
      </c>
      <c r="F29" s="43">
        <v>40</v>
      </c>
      <c r="G29" s="43">
        <v>3.16</v>
      </c>
      <c r="H29" s="43">
        <v>0.4</v>
      </c>
      <c r="I29" s="43">
        <v>19.32</v>
      </c>
      <c r="J29" s="43">
        <v>93.52</v>
      </c>
      <c r="K29" s="44"/>
      <c r="L29" s="43"/>
    </row>
    <row r="30" spans="1:12" ht="15">
      <c r="A30" s="14"/>
      <c r="B30" s="15"/>
      <c r="C30" s="11"/>
      <c r="D30" s="7" t="s">
        <v>24</v>
      </c>
      <c r="E30" s="42" t="s">
        <v>52</v>
      </c>
      <c r="F30" s="43">
        <v>100</v>
      </c>
      <c r="G30" s="43">
        <v>0.3</v>
      </c>
      <c r="H30" s="43">
        <v>0.3</v>
      </c>
      <c r="I30" s="43">
        <v>7.35</v>
      </c>
      <c r="J30" s="43">
        <v>33.299999999999997</v>
      </c>
      <c r="K30" s="44">
        <v>338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6"/>
      <c r="B33" s="17"/>
      <c r="C33" s="8"/>
      <c r="D33" s="18" t="s">
        <v>33</v>
      </c>
      <c r="E33" s="9"/>
      <c r="F33" s="19">
        <f>SUM(F25:F32)</f>
        <v>500</v>
      </c>
      <c r="G33" s="19">
        <f t="shared" ref="G33" si="5">SUM(G25:G32)</f>
        <v>19.95</v>
      </c>
      <c r="H33" s="19">
        <f t="shared" ref="H33" si="6">SUM(H25:H32)</f>
        <v>19.75</v>
      </c>
      <c r="I33" s="19">
        <f t="shared" ref="I33" si="7">SUM(I25:I32)</f>
        <v>83.699999999999989</v>
      </c>
      <c r="J33" s="19">
        <f t="shared" ref="J33" si="8">SUM(J25:J32)</f>
        <v>585.81999999999994</v>
      </c>
      <c r="K33" s="25"/>
      <c r="L33" s="19">
        <v>78.05</v>
      </c>
    </row>
    <row r="34" spans="1:12" ht="15">
      <c r="A34" s="13">
        <f>A25</f>
        <v>1</v>
      </c>
      <c r="B34" s="13">
        <f>B25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9">SUM(G34:G42)</f>
        <v>0</v>
      </c>
      <c r="H43" s="19">
        <f t="shared" ref="H43" si="10">SUM(H34:H42)</f>
        <v>0</v>
      </c>
      <c r="I43" s="19">
        <f t="shared" ref="I43" si="11">SUM(I34:I42)</f>
        <v>0</v>
      </c>
      <c r="J43" s="19">
        <f t="shared" ref="J43:L43" si="12">SUM(J34:J42)</f>
        <v>0</v>
      </c>
      <c r="K43" s="25"/>
      <c r="L43" s="19">
        <f t="shared" si="12"/>
        <v>0</v>
      </c>
    </row>
    <row r="44" spans="1:12" ht="15.75" customHeight="1">
      <c r="A44" s="33">
        <f>A25</f>
        <v>1</v>
      </c>
      <c r="B44" s="33">
        <f>B25</f>
        <v>2</v>
      </c>
      <c r="C44" s="57" t="s">
        <v>4</v>
      </c>
      <c r="D44" s="58"/>
      <c r="E44" s="31"/>
      <c r="F44" s="32">
        <f>F33+F43</f>
        <v>500</v>
      </c>
      <c r="G44" s="32">
        <f t="shared" ref="G44" si="13">G33+G43</f>
        <v>19.95</v>
      </c>
      <c r="H44" s="32">
        <f t="shared" ref="H44" si="14">H33+H43</f>
        <v>19.75</v>
      </c>
      <c r="I44" s="32">
        <f t="shared" ref="I44" si="15">I33+I43</f>
        <v>83.699999999999989</v>
      </c>
      <c r="J44" s="32">
        <f t="shared" ref="J44:L44" si="16">J33+J43</f>
        <v>585.81999999999994</v>
      </c>
      <c r="K44" s="32"/>
      <c r="L44" s="32">
        <f t="shared" si="16"/>
        <v>78.05</v>
      </c>
    </row>
    <row r="45" spans="1:12" ht="15">
      <c r="A45" s="20">
        <v>1</v>
      </c>
      <c r="B45" s="21">
        <v>3</v>
      </c>
      <c r="C45" s="22" t="s">
        <v>20</v>
      </c>
      <c r="D45" s="5" t="s">
        <v>28</v>
      </c>
      <c r="E45" s="39" t="s">
        <v>53</v>
      </c>
      <c r="F45" s="40">
        <v>90</v>
      </c>
      <c r="G45" s="40">
        <v>10.78</v>
      </c>
      <c r="H45" s="40">
        <v>10.33</v>
      </c>
      <c r="I45" s="40">
        <v>12.76</v>
      </c>
      <c r="J45" s="40">
        <v>298.57</v>
      </c>
      <c r="K45" s="41">
        <v>290</v>
      </c>
      <c r="L45" s="40"/>
    </row>
    <row r="46" spans="1:12" ht="15">
      <c r="A46" s="23"/>
      <c r="B46" s="15"/>
      <c r="C46" s="11"/>
      <c r="D46" s="6" t="s">
        <v>29</v>
      </c>
      <c r="E46" s="42" t="s">
        <v>69</v>
      </c>
      <c r="F46" s="43">
        <v>170</v>
      </c>
      <c r="G46" s="43">
        <v>5.94</v>
      </c>
      <c r="H46" s="43">
        <v>9.02</v>
      </c>
      <c r="I46" s="43">
        <v>36.67</v>
      </c>
      <c r="J46" s="43">
        <v>127.89</v>
      </c>
      <c r="K46" s="44">
        <v>304</v>
      </c>
      <c r="L46" s="43"/>
    </row>
    <row r="47" spans="1:12" ht="15">
      <c r="A47" s="23"/>
      <c r="B47" s="15"/>
      <c r="C47" s="11"/>
      <c r="D47" s="7" t="s">
        <v>22</v>
      </c>
      <c r="E47" s="42" t="s">
        <v>51</v>
      </c>
      <c r="F47" s="43">
        <v>200</v>
      </c>
      <c r="G47" s="43">
        <v>7.0000000000000007E-2</v>
      </c>
      <c r="H47" s="43"/>
      <c r="I47" s="43">
        <v>15</v>
      </c>
      <c r="J47" s="43">
        <v>60</v>
      </c>
      <c r="K47" s="44">
        <v>378</v>
      </c>
      <c r="L47" s="43"/>
    </row>
    <row r="48" spans="1:12" ht="15">
      <c r="A48" s="23"/>
      <c r="B48" s="15"/>
      <c r="C48" s="11"/>
      <c r="D48" s="7" t="s">
        <v>31</v>
      </c>
      <c r="E48" s="42" t="s">
        <v>45</v>
      </c>
      <c r="F48" s="43">
        <v>40</v>
      </c>
      <c r="G48" s="43">
        <v>3.16</v>
      </c>
      <c r="H48" s="43">
        <v>0.4</v>
      </c>
      <c r="I48" s="43">
        <v>19.32</v>
      </c>
      <c r="J48" s="43">
        <v>93.52</v>
      </c>
      <c r="K48" s="44"/>
      <c r="L48" s="43"/>
    </row>
    <row r="49" spans="1:12" ht="1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" si="17">SUM(G45:G51)</f>
        <v>19.95</v>
      </c>
      <c r="H52" s="19">
        <f t="shared" ref="H52" si="18">SUM(H45:H51)</f>
        <v>19.75</v>
      </c>
      <c r="I52" s="19">
        <f t="shared" ref="I52" si="19">SUM(I45:I51)</f>
        <v>83.75</v>
      </c>
      <c r="J52" s="19">
        <f t="shared" ref="J52" si="20">SUM(J45:J51)</f>
        <v>579.98</v>
      </c>
      <c r="K52" s="25"/>
      <c r="L52" s="19">
        <v>78.05</v>
      </c>
    </row>
    <row r="53" spans="1:12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1">SUM(G53:G61)</f>
        <v>0</v>
      </c>
      <c r="H62" s="19">
        <f t="shared" ref="H62" si="22">SUM(H53:H61)</f>
        <v>0</v>
      </c>
      <c r="I62" s="19">
        <f t="shared" ref="I62" si="23">SUM(I53:I61)</f>
        <v>0</v>
      </c>
      <c r="J62" s="19">
        <f t="shared" ref="J62:L62" si="24">SUM(J53:J61)</f>
        <v>0</v>
      </c>
      <c r="K62" s="25"/>
      <c r="L62" s="19">
        <f t="shared" si="24"/>
        <v>0</v>
      </c>
    </row>
    <row r="63" spans="1:12" ht="15.75" customHeight="1">
      <c r="A63" s="29">
        <f>A45</f>
        <v>1</v>
      </c>
      <c r="B63" s="30">
        <f>B45</f>
        <v>3</v>
      </c>
      <c r="C63" s="57" t="s">
        <v>4</v>
      </c>
      <c r="D63" s="58"/>
      <c r="E63" s="31"/>
      <c r="F63" s="32">
        <f>F52+F62</f>
        <v>500</v>
      </c>
      <c r="G63" s="32">
        <f t="shared" ref="G63" si="25">G52+G62</f>
        <v>19.95</v>
      </c>
      <c r="H63" s="32">
        <f t="shared" ref="H63" si="26">H52+H62</f>
        <v>19.75</v>
      </c>
      <c r="I63" s="32">
        <f t="shared" ref="I63" si="27">I52+I62</f>
        <v>83.75</v>
      </c>
      <c r="J63" s="32">
        <f t="shared" ref="J63:L63" si="28">J52+J62</f>
        <v>579.98</v>
      </c>
      <c r="K63" s="32"/>
      <c r="L63" s="32">
        <f t="shared" si="28"/>
        <v>78.05</v>
      </c>
    </row>
    <row r="64" spans="1:12" ht="15">
      <c r="A64" s="20">
        <v>1</v>
      </c>
      <c r="B64" s="21">
        <v>4</v>
      </c>
      <c r="C64" s="22" t="s">
        <v>20</v>
      </c>
      <c r="D64" s="5" t="s">
        <v>28</v>
      </c>
      <c r="E64" s="39" t="s">
        <v>54</v>
      </c>
      <c r="F64" s="40">
        <v>90</v>
      </c>
      <c r="G64" s="40">
        <v>11.2</v>
      </c>
      <c r="H64" s="40">
        <v>11</v>
      </c>
      <c r="I64" s="40">
        <v>12.64</v>
      </c>
      <c r="J64" s="40">
        <v>125</v>
      </c>
      <c r="K64" s="41">
        <v>234</v>
      </c>
      <c r="L64" s="40"/>
    </row>
    <row r="65" spans="1:12" ht="15">
      <c r="A65" s="23"/>
      <c r="B65" s="15"/>
      <c r="C65" s="11"/>
      <c r="D65" s="6" t="s">
        <v>29</v>
      </c>
      <c r="E65" s="42" t="s">
        <v>65</v>
      </c>
      <c r="F65" s="43">
        <v>190</v>
      </c>
      <c r="G65" s="43">
        <v>4.1500000000000004</v>
      </c>
      <c r="H65" s="43">
        <v>7.76</v>
      </c>
      <c r="I65" s="43">
        <v>30.82</v>
      </c>
      <c r="J65" s="43">
        <v>218</v>
      </c>
      <c r="K65" s="44">
        <v>312</v>
      </c>
      <c r="L65" s="43"/>
    </row>
    <row r="66" spans="1:12" ht="15">
      <c r="A66" s="23"/>
      <c r="B66" s="15"/>
      <c r="C66" s="11"/>
      <c r="D66" s="7" t="s">
        <v>22</v>
      </c>
      <c r="E66" s="42" t="s">
        <v>55</v>
      </c>
      <c r="F66" s="43">
        <v>180</v>
      </c>
      <c r="G66" s="43">
        <v>0.67</v>
      </c>
      <c r="H66" s="43">
        <v>0.27</v>
      </c>
      <c r="I66" s="43">
        <v>20.7</v>
      </c>
      <c r="J66" s="43">
        <v>88</v>
      </c>
      <c r="K66" s="44">
        <v>388</v>
      </c>
      <c r="L66" s="43"/>
    </row>
    <row r="67" spans="1:12" ht="15">
      <c r="A67" s="23"/>
      <c r="B67" s="15"/>
      <c r="C67" s="11"/>
      <c r="D67" s="7" t="s">
        <v>31</v>
      </c>
      <c r="E67" s="42" t="s">
        <v>45</v>
      </c>
      <c r="F67" s="43">
        <v>40</v>
      </c>
      <c r="G67" s="43">
        <v>3.16</v>
      </c>
      <c r="H67" s="43">
        <v>0.4</v>
      </c>
      <c r="I67" s="43">
        <v>19.32</v>
      </c>
      <c r="J67" s="43">
        <v>93.52</v>
      </c>
      <c r="K67" s="44"/>
      <c r="L67" s="43"/>
    </row>
    <row r="68" spans="1:12" ht="1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4"/>
      <c r="B71" s="17"/>
      <c r="C71" s="8"/>
      <c r="D71" s="18" t="s">
        <v>33</v>
      </c>
      <c r="E71" s="9"/>
      <c r="F71" s="19">
        <f>SUM(F64:F70)</f>
        <v>500</v>
      </c>
      <c r="G71" s="19">
        <f t="shared" ref="G71" si="29">SUM(G64:G70)</f>
        <v>19.18</v>
      </c>
      <c r="H71" s="19">
        <f t="shared" ref="H71" si="30">SUM(H64:H70)</f>
        <v>19.429999999999996</v>
      </c>
      <c r="I71" s="19">
        <f t="shared" ref="I71" si="31">SUM(I64:I70)</f>
        <v>83.47999999999999</v>
      </c>
      <c r="J71" s="19">
        <f t="shared" ref="J71" si="32">SUM(J64:J70)</f>
        <v>524.52</v>
      </c>
      <c r="K71" s="25"/>
      <c r="L71" s="19">
        <v>78.05</v>
      </c>
    </row>
    <row r="72" spans="1:12" ht="1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3">SUM(G72:G80)</f>
        <v>0</v>
      </c>
      <c r="H81" s="19">
        <f t="shared" ref="H81" si="34">SUM(H72:H80)</f>
        <v>0</v>
      </c>
      <c r="I81" s="19">
        <f t="shared" ref="I81" si="35">SUM(I72:I80)</f>
        <v>0</v>
      </c>
      <c r="J81" s="19">
        <f t="shared" ref="J81:L81" si="36">SUM(J72:J80)</f>
        <v>0</v>
      </c>
      <c r="K81" s="25"/>
      <c r="L81" s="19">
        <f t="shared" si="36"/>
        <v>0</v>
      </c>
    </row>
    <row r="82" spans="1:12" ht="15.75" customHeight="1">
      <c r="A82" s="29">
        <f>A64</f>
        <v>1</v>
      </c>
      <c r="B82" s="30">
        <f>B64</f>
        <v>4</v>
      </c>
      <c r="C82" s="57" t="s">
        <v>4</v>
      </c>
      <c r="D82" s="58"/>
      <c r="E82" s="31"/>
      <c r="F82" s="32">
        <f>F71+F81</f>
        <v>500</v>
      </c>
      <c r="G82" s="32">
        <f t="shared" ref="G82" si="37">G71+G81</f>
        <v>19.18</v>
      </c>
      <c r="H82" s="32">
        <f t="shared" ref="H82" si="38">H71+H81</f>
        <v>19.429999999999996</v>
      </c>
      <c r="I82" s="32">
        <f t="shared" ref="I82" si="39">I71+I81</f>
        <v>83.47999999999999</v>
      </c>
      <c r="J82" s="32">
        <f t="shared" ref="J82:L82" si="40">J71+J81</f>
        <v>524.52</v>
      </c>
      <c r="K82" s="32"/>
      <c r="L82" s="32">
        <f t="shared" si="40"/>
        <v>78.05</v>
      </c>
    </row>
    <row r="83" spans="1:12" ht="15">
      <c r="A83" s="20">
        <v>1</v>
      </c>
      <c r="B83" s="21">
        <v>5</v>
      </c>
      <c r="C83" s="22" t="s">
        <v>20</v>
      </c>
      <c r="D83" s="5" t="s">
        <v>28</v>
      </c>
      <c r="E83" s="39" t="s">
        <v>56</v>
      </c>
      <c r="F83" s="40">
        <v>150</v>
      </c>
      <c r="G83" s="40">
        <v>9.25</v>
      </c>
      <c r="H83" s="40">
        <v>10.59</v>
      </c>
      <c r="I83" s="40">
        <v>43.76</v>
      </c>
      <c r="J83" s="40">
        <v>265.32</v>
      </c>
      <c r="K83" s="41">
        <v>222</v>
      </c>
      <c r="L83" s="40"/>
    </row>
    <row r="84" spans="1:12" ht="1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3.84</v>
      </c>
      <c r="H84" s="43">
        <v>4.5599999999999996</v>
      </c>
      <c r="I84" s="43">
        <v>15.67</v>
      </c>
      <c r="J84" s="43">
        <v>145.30000000000001</v>
      </c>
      <c r="K84" s="44">
        <v>382</v>
      </c>
      <c r="L84" s="43"/>
    </row>
    <row r="85" spans="1:12" ht="15">
      <c r="A85" s="23"/>
      <c r="B85" s="15"/>
      <c r="C85" s="11"/>
      <c r="D85" s="7" t="s">
        <v>31</v>
      </c>
      <c r="E85" s="42" t="s">
        <v>45</v>
      </c>
      <c r="F85" s="43">
        <v>50</v>
      </c>
      <c r="G85" s="43">
        <v>3.16</v>
      </c>
      <c r="H85" s="43">
        <v>0.4</v>
      </c>
      <c r="I85" s="43">
        <v>19.32</v>
      </c>
      <c r="J85" s="43">
        <v>93.52</v>
      </c>
      <c r="K85" s="44"/>
      <c r="L85" s="43"/>
    </row>
    <row r="86" spans="1:12" ht="15">
      <c r="A86" s="23"/>
      <c r="B86" s="15"/>
      <c r="C86" s="11"/>
      <c r="D86" s="6" t="s">
        <v>46</v>
      </c>
      <c r="E86" s="42" t="s">
        <v>49</v>
      </c>
      <c r="F86" s="43">
        <v>100</v>
      </c>
      <c r="G86" s="43">
        <v>2.9</v>
      </c>
      <c r="H86" s="43">
        <v>3.2</v>
      </c>
      <c r="I86" s="43">
        <v>4</v>
      </c>
      <c r="J86" s="43">
        <v>59</v>
      </c>
      <c r="K86" s="44">
        <v>386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SUM(F83:F88)</f>
        <v>500</v>
      </c>
      <c r="G89" s="19">
        <f t="shared" ref="G89" si="41">SUM(G83:G88)</f>
        <v>19.149999999999999</v>
      </c>
      <c r="H89" s="19">
        <f t="shared" ref="H89" si="42">SUM(H83:H88)</f>
        <v>18.75</v>
      </c>
      <c r="I89" s="19">
        <f t="shared" ref="I89" si="43">SUM(I83:I88)</f>
        <v>82.75</v>
      </c>
      <c r="J89" s="19">
        <f t="shared" ref="J89" si="44">SUM(J83:J88)</f>
        <v>563.14</v>
      </c>
      <c r="K89" s="25"/>
      <c r="L89" s="19">
        <v>78.05</v>
      </c>
    </row>
    <row r="90" spans="1:12" ht="15">
      <c r="A90" s="26">
        <f>A83</f>
        <v>1</v>
      </c>
      <c r="B90" s="13">
        <f>B83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A83</f>
        <v>1</v>
      </c>
      <c r="B100" s="30">
        <f>B83</f>
        <v>5</v>
      </c>
      <c r="C100" s="57" t="s">
        <v>4</v>
      </c>
      <c r="D100" s="58"/>
      <c r="E100" s="31"/>
      <c r="F100" s="32">
        <f>F89+F99</f>
        <v>500</v>
      </c>
      <c r="G100" s="32">
        <f t="shared" ref="G100" si="49">G89+G99</f>
        <v>19.149999999999999</v>
      </c>
      <c r="H100" s="32">
        <f t="shared" ref="H100" si="50">H89+H99</f>
        <v>18.75</v>
      </c>
      <c r="I100" s="32">
        <f t="shared" ref="I100" si="51">I89+I99</f>
        <v>82.75</v>
      </c>
      <c r="J100" s="32">
        <f t="shared" ref="J100:L100" si="52">J89+J99</f>
        <v>563.14</v>
      </c>
      <c r="K100" s="32"/>
      <c r="L100" s="32">
        <f t="shared" si="52"/>
        <v>78.05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150</v>
      </c>
      <c r="G101" s="40">
        <v>10.35</v>
      </c>
      <c r="H101" s="40">
        <v>5.78</v>
      </c>
      <c r="I101" s="40">
        <v>54.55</v>
      </c>
      <c r="J101" s="40">
        <v>295.36</v>
      </c>
      <c r="K101" s="41">
        <v>181</v>
      </c>
      <c r="L101" s="40"/>
    </row>
    <row r="102" spans="1:12" ht="15">
      <c r="A102" s="23"/>
      <c r="B102" s="15"/>
      <c r="C102" s="11"/>
      <c r="D102" s="6" t="s">
        <v>46</v>
      </c>
      <c r="E102" s="42" t="s">
        <v>58</v>
      </c>
      <c r="F102" s="43">
        <v>40</v>
      </c>
      <c r="G102" s="43">
        <v>5.13</v>
      </c>
      <c r="H102" s="43">
        <v>4.0999999999999996</v>
      </c>
      <c r="I102" s="43">
        <v>0.28000000000000003</v>
      </c>
      <c r="J102" s="43">
        <v>63</v>
      </c>
      <c r="K102" s="44">
        <v>209</v>
      </c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180</v>
      </c>
      <c r="G103" s="43">
        <v>0.53</v>
      </c>
      <c r="H103" s="43"/>
      <c r="I103" s="43">
        <v>9.4700000000000006</v>
      </c>
      <c r="J103" s="43">
        <v>40</v>
      </c>
      <c r="K103" s="44">
        <v>376</v>
      </c>
      <c r="L103" s="43"/>
    </row>
    <row r="104" spans="1:12" ht="15">
      <c r="A104" s="23"/>
      <c r="B104" s="15"/>
      <c r="C104" s="11"/>
      <c r="D104" s="7" t="s">
        <v>31</v>
      </c>
      <c r="E104" s="42" t="s">
        <v>45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/>
      <c r="L104" s="43"/>
    </row>
    <row r="105" spans="1:12" ht="15">
      <c r="A105" s="23"/>
      <c r="B105" s="15"/>
      <c r="C105" s="11"/>
      <c r="D105" s="7" t="s">
        <v>46</v>
      </c>
      <c r="E105" s="42" t="s">
        <v>59</v>
      </c>
      <c r="F105" s="43">
        <v>100</v>
      </c>
      <c r="G105" s="43">
        <v>0.08</v>
      </c>
      <c r="H105" s="43">
        <v>9.25</v>
      </c>
      <c r="I105" s="43">
        <v>0.13</v>
      </c>
      <c r="J105" s="43">
        <v>75.23</v>
      </c>
      <c r="K105" s="44">
        <v>386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3">SUM(G101:G107)</f>
        <v>19.25</v>
      </c>
      <c r="H108" s="19">
        <f t="shared" si="53"/>
        <v>19.53</v>
      </c>
      <c r="I108" s="19">
        <f t="shared" si="53"/>
        <v>83.75</v>
      </c>
      <c r="J108" s="19">
        <f t="shared" si="53"/>
        <v>567.11</v>
      </c>
      <c r="K108" s="25"/>
      <c r="L108" s="19"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510</v>
      </c>
      <c r="G119" s="32">
        <f t="shared" ref="G119" si="56">G108+G118</f>
        <v>19.25</v>
      </c>
      <c r="H119" s="32">
        <f t="shared" ref="H119" si="57">H108+H118</f>
        <v>19.53</v>
      </c>
      <c r="I119" s="32">
        <f t="shared" ref="I119" si="58">I108+I118</f>
        <v>83.75</v>
      </c>
      <c r="J119" s="32">
        <f t="shared" ref="J119:L119" si="59">J108+J118</f>
        <v>567.11</v>
      </c>
      <c r="K119" s="32"/>
      <c r="L119" s="32">
        <f t="shared" si="59"/>
        <v>78.05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28</v>
      </c>
      <c r="E120" s="39" t="s">
        <v>56</v>
      </c>
      <c r="F120" s="40">
        <v>150</v>
      </c>
      <c r="G120" s="40">
        <v>11.95</v>
      </c>
      <c r="H120" s="40">
        <v>14.49</v>
      </c>
      <c r="I120" s="40">
        <v>41.41</v>
      </c>
      <c r="J120" s="40">
        <v>265.32</v>
      </c>
      <c r="K120" s="41">
        <v>222</v>
      </c>
      <c r="L120" s="40"/>
    </row>
    <row r="121" spans="1:12" ht="15">
      <c r="A121" s="14"/>
      <c r="B121" s="15"/>
      <c r="C121" s="11"/>
      <c r="D121" s="7" t="s">
        <v>22</v>
      </c>
      <c r="E121" s="42" t="s">
        <v>44</v>
      </c>
      <c r="F121" s="43">
        <v>200</v>
      </c>
      <c r="G121" s="43">
        <v>3.84</v>
      </c>
      <c r="H121" s="43">
        <v>4.5599999999999996</v>
      </c>
      <c r="I121" s="43">
        <v>15.67</v>
      </c>
      <c r="J121" s="43">
        <v>145.30000000000001</v>
      </c>
      <c r="K121" s="44">
        <v>382</v>
      </c>
      <c r="L121" s="43"/>
    </row>
    <row r="122" spans="1:12" ht="15">
      <c r="A122" s="14"/>
      <c r="B122" s="15"/>
      <c r="C122" s="11"/>
      <c r="D122" s="7" t="s">
        <v>31</v>
      </c>
      <c r="E122" s="42" t="s">
        <v>45</v>
      </c>
      <c r="F122" s="43">
        <v>50</v>
      </c>
      <c r="G122" s="43">
        <v>3.16</v>
      </c>
      <c r="H122" s="43">
        <v>0.4</v>
      </c>
      <c r="I122" s="43">
        <v>19.32</v>
      </c>
      <c r="J122" s="43">
        <v>93.52</v>
      </c>
      <c r="K122" s="44"/>
      <c r="L122" s="43"/>
    </row>
    <row r="123" spans="1:12" ht="15">
      <c r="A123" s="14"/>
      <c r="B123" s="15"/>
      <c r="C123" s="11"/>
      <c r="D123" s="7" t="s">
        <v>24</v>
      </c>
      <c r="E123" s="42" t="s">
        <v>52</v>
      </c>
      <c r="F123" s="43">
        <v>100</v>
      </c>
      <c r="G123" s="43">
        <v>0.3</v>
      </c>
      <c r="H123" s="43">
        <v>0.3</v>
      </c>
      <c r="I123" s="43">
        <v>7.35</v>
      </c>
      <c r="J123" s="43">
        <v>33.299999999999997</v>
      </c>
      <c r="K123" s="44">
        <v>338</v>
      </c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SUM(F120:F125)</f>
        <v>500</v>
      </c>
      <c r="G126" s="19">
        <f t="shared" ref="G126:J126" si="60">SUM(G120:G125)</f>
        <v>19.25</v>
      </c>
      <c r="H126" s="19">
        <f t="shared" si="60"/>
        <v>19.75</v>
      </c>
      <c r="I126" s="19">
        <f t="shared" si="60"/>
        <v>83.75</v>
      </c>
      <c r="J126" s="19">
        <f t="shared" si="60"/>
        <v>537.43999999999994</v>
      </c>
      <c r="K126" s="25"/>
      <c r="L126" s="19">
        <v>78.05</v>
      </c>
    </row>
    <row r="127" spans="1:12" ht="15">
      <c r="A127" s="13">
        <f>A120</f>
        <v>2</v>
      </c>
      <c r="B127" s="13">
        <f>B120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1">SUM(G127:G135)</f>
        <v>0</v>
      </c>
      <c r="H136" s="19">
        <f t="shared" si="61"/>
        <v>0</v>
      </c>
      <c r="I136" s="19">
        <f t="shared" si="61"/>
        <v>0</v>
      </c>
      <c r="J136" s="19">
        <f t="shared" si="61"/>
        <v>0</v>
      </c>
      <c r="K136" s="25"/>
      <c r="L136" s="19">
        <f t="shared" ref="L136" si="62">SUM(L127:L135)</f>
        <v>0</v>
      </c>
    </row>
    <row r="137" spans="1:12" ht="15">
      <c r="A137" s="33">
        <f>A120</f>
        <v>2</v>
      </c>
      <c r="B137" s="33">
        <f>B120</f>
        <v>2</v>
      </c>
      <c r="C137" s="57" t="s">
        <v>4</v>
      </c>
      <c r="D137" s="58"/>
      <c r="E137" s="31"/>
      <c r="F137" s="32">
        <f>F126+F136</f>
        <v>500</v>
      </c>
      <c r="G137" s="32">
        <f t="shared" ref="G137" si="63">G126+G136</f>
        <v>19.25</v>
      </c>
      <c r="H137" s="32">
        <f t="shared" ref="H137" si="64">H126+H136</f>
        <v>19.75</v>
      </c>
      <c r="I137" s="32">
        <f t="shared" ref="I137" si="65">I126+I136</f>
        <v>83.75</v>
      </c>
      <c r="J137" s="32">
        <f t="shared" ref="J137:L137" si="66">J126+J136</f>
        <v>537.43999999999994</v>
      </c>
      <c r="K137" s="32"/>
      <c r="L137" s="32">
        <f t="shared" si="66"/>
        <v>78.05</v>
      </c>
    </row>
    <row r="138" spans="1:12" ht="15">
      <c r="A138" s="20">
        <v>2</v>
      </c>
      <c r="B138" s="21">
        <v>3</v>
      </c>
      <c r="C138" s="22" t="s">
        <v>20</v>
      </c>
      <c r="D138" s="7" t="s">
        <v>28</v>
      </c>
      <c r="E138" s="39" t="s">
        <v>60</v>
      </c>
      <c r="F138" s="40">
        <v>90</v>
      </c>
      <c r="G138" s="40">
        <v>9.43</v>
      </c>
      <c r="H138" s="40">
        <v>9.07</v>
      </c>
      <c r="I138" s="40">
        <v>9.85</v>
      </c>
      <c r="J138" s="40">
        <v>154</v>
      </c>
      <c r="K138" s="41">
        <v>294</v>
      </c>
      <c r="L138" s="40"/>
    </row>
    <row r="139" spans="1:12" ht="15">
      <c r="A139" s="23"/>
      <c r="B139" s="15"/>
      <c r="C139" s="11"/>
      <c r="D139" s="7" t="s">
        <v>29</v>
      </c>
      <c r="E139" s="42" t="s">
        <v>66</v>
      </c>
      <c r="F139" s="43">
        <v>170</v>
      </c>
      <c r="G139" s="43">
        <v>7.29</v>
      </c>
      <c r="H139" s="43">
        <v>9.81</v>
      </c>
      <c r="I139" s="43">
        <v>39.28</v>
      </c>
      <c r="J139" s="43">
        <v>276.14999999999998</v>
      </c>
      <c r="K139" s="44">
        <v>302</v>
      </c>
      <c r="L139" s="43"/>
    </row>
    <row r="140" spans="1:12" ht="15">
      <c r="A140" s="23"/>
      <c r="B140" s="15"/>
      <c r="C140" s="11"/>
      <c r="D140" s="7" t="s">
        <v>22</v>
      </c>
      <c r="E140" s="42" t="s">
        <v>51</v>
      </c>
      <c r="F140" s="43">
        <v>200</v>
      </c>
      <c r="G140" s="43">
        <v>7.0000000000000007E-2</v>
      </c>
      <c r="H140" s="43"/>
      <c r="I140" s="43">
        <v>15</v>
      </c>
      <c r="J140" s="43">
        <v>60</v>
      </c>
      <c r="K140" s="44">
        <v>376</v>
      </c>
      <c r="L140" s="43"/>
    </row>
    <row r="141" spans="1:12" ht="15.75" customHeight="1">
      <c r="A141" s="23"/>
      <c r="B141" s="15"/>
      <c r="C141" s="11"/>
      <c r="D141" s="7" t="s">
        <v>31</v>
      </c>
      <c r="E141" s="42" t="s">
        <v>45</v>
      </c>
      <c r="F141" s="43">
        <v>40</v>
      </c>
      <c r="G141" s="43">
        <v>3.16</v>
      </c>
      <c r="H141" s="43">
        <v>0.4</v>
      </c>
      <c r="I141" s="43">
        <v>19.32</v>
      </c>
      <c r="J141" s="43">
        <v>93.52</v>
      </c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500</v>
      </c>
      <c r="G145" s="19">
        <f t="shared" ref="G145:J145" si="67">SUM(G138:G144)</f>
        <v>19.95</v>
      </c>
      <c r="H145" s="19">
        <f t="shared" si="67"/>
        <v>19.28</v>
      </c>
      <c r="I145" s="19">
        <f t="shared" si="67"/>
        <v>83.449999999999989</v>
      </c>
      <c r="J145" s="19">
        <f t="shared" si="67"/>
        <v>583.66999999999996</v>
      </c>
      <c r="K145" s="25"/>
      <c r="L145" s="19">
        <v>78.05</v>
      </c>
    </row>
    <row r="146" spans="1:12" ht="1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3</v>
      </c>
      <c r="C156" s="57" t="s">
        <v>4</v>
      </c>
      <c r="D156" s="58"/>
      <c r="E156" s="31"/>
      <c r="F156" s="32">
        <f>F145+F155</f>
        <v>500</v>
      </c>
      <c r="G156" s="32">
        <f t="shared" ref="G156" si="70">G145+G155</f>
        <v>19.95</v>
      </c>
      <c r="H156" s="32">
        <f t="shared" ref="H156" si="71">H145+H155</f>
        <v>19.28</v>
      </c>
      <c r="I156" s="32">
        <f t="shared" ref="I156" si="72">I145+I155</f>
        <v>83.449999999999989</v>
      </c>
      <c r="J156" s="32">
        <f t="shared" ref="J156:L156" si="73">J145+J155</f>
        <v>583.66999999999996</v>
      </c>
      <c r="K156" s="32"/>
      <c r="L156" s="32">
        <f t="shared" si="73"/>
        <v>78.05</v>
      </c>
    </row>
    <row r="157" spans="1:12" ht="15">
      <c r="A157" s="20">
        <v>2</v>
      </c>
      <c r="B157" s="21">
        <v>4</v>
      </c>
      <c r="C157" s="22" t="s">
        <v>20</v>
      </c>
      <c r="D157" s="7" t="s">
        <v>28</v>
      </c>
      <c r="E157" s="39" t="s">
        <v>61</v>
      </c>
      <c r="F157" s="40">
        <v>90</v>
      </c>
      <c r="G157" s="40">
        <v>11.87</v>
      </c>
      <c r="H157" s="40">
        <v>11.59</v>
      </c>
      <c r="I157" s="40">
        <v>20.61</v>
      </c>
      <c r="J157" s="40">
        <v>215.98</v>
      </c>
      <c r="K157" s="41">
        <v>229</v>
      </c>
      <c r="L157" s="40"/>
    </row>
    <row r="158" spans="1:12" ht="15">
      <c r="A158" s="23"/>
      <c r="B158" s="15"/>
      <c r="C158" s="11"/>
      <c r="D158" s="7" t="s">
        <v>29</v>
      </c>
      <c r="E158" s="42" t="s">
        <v>68</v>
      </c>
      <c r="F158" s="43">
        <v>170</v>
      </c>
      <c r="G158" s="43">
        <v>4.1500000000000004</v>
      </c>
      <c r="H158" s="43">
        <v>7.76</v>
      </c>
      <c r="I158" s="43">
        <v>30.82</v>
      </c>
      <c r="J158" s="43">
        <v>218</v>
      </c>
      <c r="K158" s="44">
        <v>312</v>
      </c>
      <c r="L158" s="43"/>
    </row>
    <row r="159" spans="1:12" ht="15">
      <c r="A159" s="23"/>
      <c r="B159" s="15"/>
      <c r="C159" s="11"/>
      <c r="D159" s="7" t="s">
        <v>22</v>
      </c>
      <c r="E159" s="42" t="s">
        <v>51</v>
      </c>
      <c r="F159" s="43">
        <v>200</v>
      </c>
      <c r="G159" s="43">
        <v>7.0000000000000007E-2</v>
      </c>
      <c r="H159" s="43"/>
      <c r="I159" s="43">
        <v>15</v>
      </c>
      <c r="J159" s="43">
        <v>60</v>
      </c>
      <c r="K159" s="44">
        <v>376</v>
      </c>
      <c r="L159" s="43"/>
    </row>
    <row r="160" spans="1:12" ht="15">
      <c r="A160" s="23"/>
      <c r="B160" s="15"/>
      <c r="C160" s="11"/>
      <c r="D160" s="7" t="s">
        <v>31</v>
      </c>
      <c r="E160" s="42" t="s">
        <v>45</v>
      </c>
      <c r="F160" s="43">
        <v>40</v>
      </c>
      <c r="G160" s="43">
        <v>3.16</v>
      </c>
      <c r="H160" s="43">
        <v>0.4</v>
      </c>
      <c r="I160" s="43">
        <v>19.32</v>
      </c>
      <c r="J160" s="43">
        <v>93.52</v>
      </c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500</v>
      </c>
      <c r="G164" s="19">
        <f t="shared" ref="G164:J164" si="74">SUM(G157:G163)</f>
        <v>19.25</v>
      </c>
      <c r="H164" s="19">
        <f t="shared" si="74"/>
        <v>19.75</v>
      </c>
      <c r="I164" s="19">
        <f t="shared" si="74"/>
        <v>85.75</v>
      </c>
      <c r="J164" s="19">
        <f t="shared" si="74"/>
        <v>587.5</v>
      </c>
      <c r="K164" s="25"/>
      <c r="L164" s="19">
        <v>78.05</v>
      </c>
    </row>
    <row r="165" spans="1:12" ht="1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5">SUM(G165:G173)</f>
        <v>0</v>
      </c>
      <c r="H174" s="19">
        <f t="shared" si="75"/>
        <v>0</v>
      </c>
      <c r="I174" s="19">
        <f t="shared" si="75"/>
        <v>0</v>
      </c>
      <c r="J174" s="19">
        <f t="shared" si="75"/>
        <v>0</v>
      </c>
      <c r="K174" s="25"/>
      <c r="L174" s="19">
        <f t="shared" ref="L174" si="76">SUM(L165:L173)</f>
        <v>0</v>
      </c>
    </row>
    <row r="175" spans="1:12" ht="15">
      <c r="A175" s="29">
        <f>A157</f>
        <v>2</v>
      </c>
      <c r="B175" s="30">
        <f>B157</f>
        <v>4</v>
      </c>
      <c r="C175" s="57" t="s">
        <v>4</v>
      </c>
      <c r="D175" s="58"/>
      <c r="E175" s="31"/>
      <c r="F175" s="32">
        <f>F164+F174</f>
        <v>500</v>
      </c>
      <c r="G175" s="32">
        <f t="shared" ref="G175" si="77">G164+G174</f>
        <v>19.25</v>
      </c>
      <c r="H175" s="32">
        <f t="shared" ref="H175" si="78">H164+H174</f>
        <v>19.75</v>
      </c>
      <c r="I175" s="32">
        <f t="shared" ref="I175" si="79">I164+I174</f>
        <v>85.75</v>
      </c>
      <c r="J175" s="32">
        <f t="shared" ref="J175" si="80">J164+J174</f>
        <v>587.5</v>
      </c>
      <c r="K175" s="32"/>
      <c r="L175" s="32">
        <v>78.05</v>
      </c>
    </row>
    <row r="176" spans="1:12" ht="15">
      <c r="A176" s="20">
        <v>2</v>
      </c>
      <c r="B176" s="21">
        <v>5</v>
      </c>
      <c r="C176" s="22" t="s">
        <v>20</v>
      </c>
      <c r="D176" s="5" t="s">
        <v>21</v>
      </c>
      <c r="E176" s="39" t="s">
        <v>62</v>
      </c>
      <c r="F176" s="40">
        <v>150</v>
      </c>
      <c r="G176" s="40">
        <v>11.37</v>
      </c>
      <c r="H176" s="40">
        <v>15.98</v>
      </c>
      <c r="I176" s="40">
        <v>30.7</v>
      </c>
      <c r="J176" s="40">
        <v>264.67</v>
      </c>
      <c r="K176" s="41">
        <v>204</v>
      </c>
      <c r="L176" s="40"/>
    </row>
    <row r="177" spans="1:12" ht="15">
      <c r="A177" s="23"/>
      <c r="B177" s="15"/>
      <c r="C177" s="11"/>
      <c r="D177" s="6" t="s">
        <v>26</v>
      </c>
      <c r="E177" s="42" t="s">
        <v>67</v>
      </c>
      <c r="F177" s="43">
        <v>70</v>
      </c>
      <c r="G177" s="43">
        <v>1.98</v>
      </c>
      <c r="H177" s="43">
        <v>1.2</v>
      </c>
      <c r="I177" s="43">
        <v>2</v>
      </c>
      <c r="J177" s="43">
        <v>38.5</v>
      </c>
      <c r="K177" s="44">
        <v>70</v>
      </c>
      <c r="L177" s="43"/>
    </row>
    <row r="178" spans="1:12" ht="15">
      <c r="A178" s="23"/>
      <c r="B178" s="15"/>
      <c r="C178" s="11"/>
      <c r="D178" s="7" t="s">
        <v>22</v>
      </c>
      <c r="E178" s="42" t="s">
        <v>44</v>
      </c>
      <c r="F178" s="43">
        <v>200</v>
      </c>
      <c r="G178" s="43">
        <v>3.84</v>
      </c>
      <c r="H178" s="43">
        <v>4.5599999999999996</v>
      </c>
      <c r="I178" s="43">
        <v>15.67</v>
      </c>
      <c r="J178" s="43">
        <v>145.30000000000001</v>
      </c>
      <c r="K178" s="44">
        <v>382</v>
      </c>
      <c r="L178" s="43"/>
    </row>
    <row r="179" spans="1:12" ht="15">
      <c r="A179" s="23"/>
      <c r="B179" s="15"/>
      <c r="C179" s="11"/>
      <c r="D179" s="7" t="s">
        <v>23</v>
      </c>
      <c r="E179" s="42" t="s">
        <v>45</v>
      </c>
      <c r="F179" s="43">
        <v>50</v>
      </c>
      <c r="G179" s="43">
        <v>3.16</v>
      </c>
      <c r="H179" s="43">
        <v>0.4</v>
      </c>
      <c r="I179" s="43">
        <v>19.32</v>
      </c>
      <c r="J179" s="43">
        <v>93.52</v>
      </c>
      <c r="K179" s="44"/>
      <c r="L179" s="43"/>
    </row>
    <row r="180" spans="1:12" ht="15">
      <c r="A180" s="23"/>
      <c r="B180" s="15"/>
      <c r="C180" s="11"/>
      <c r="D180" s="7" t="s">
        <v>63</v>
      </c>
      <c r="E180" s="42" t="s">
        <v>64</v>
      </c>
      <c r="F180" s="43">
        <v>30</v>
      </c>
      <c r="G180" s="43">
        <v>0.13</v>
      </c>
      <c r="H180" s="43"/>
      <c r="I180" s="43">
        <v>16</v>
      </c>
      <c r="J180" s="43">
        <v>64.510000000000005</v>
      </c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500</v>
      </c>
      <c r="G183" s="19">
        <f t="shared" ref="G183:J183" si="81">SUM(G176:G182)</f>
        <v>20.479999999999997</v>
      </c>
      <c r="H183" s="19">
        <f t="shared" si="81"/>
        <v>22.139999999999997</v>
      </c>
      <c r="I183" s="19">
        <f t="shared" si="81"/>
        <v>83.69</v>
      </c>
      <c r="J183" s="19">
        <f t="shared" si="81"/>
        <v>606.5</v>
      </c>
      <c r="K183" s="25"/>
      <c r="L183" s="19">
        <v>78.05</v>
      </c>
    </row>
    <row r="184" spans="1:12" ht="1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2">SUM(G184:G192)</f>
        <v>0</v>
      </c>
      <c r="H193" s="19">
        <f t="shared" si="82"/>
        <v>0</v>
      </c>
      <c r="I193" s="19">
        <f t="shared" si="82"/>
        <v>0</v>
      </c>
      <c r="J193" s="19">
        <f t="shared" si="82"/>
        <v>0</v>
      </c>
      <c r="K193" s="25"/>
      <c r="L193" s="19">
        <f t="shared" ref="L193" si="83">SUM(L184:L192)</f>
        <v>0</v>
      </c>
    </row>
    <row r="194" spans="1:12" ht="15">
      <c r="A194" s="29">
        <f>A176</f>
        <v>2</v>
      </c>
      <c r="B194" s="30">
        <f>B176</f>
        <v>5</v>
      </c>
      <c r="C194" s="57" t="s">
        <v>4</v>
      </c>
      <c r="D194" s="58"/>
      <c r="E194" s="31"/>
      <c r="F194" s="32">
        <f>F183+F193</f>
        <v>500</v>
      </c>
      <c r="G194" s="32">
        <f t="shared" ref="G194" si="84">G183+G193</f>
        <v>20.479999999999997</v>
      </c>
      <c r="H194" s="32">
        <f t="shared" ref="H194" si="85">H183+H193</f>
        <v>22.139999999999997</v>
      </c>
      <c r="I194" s="32">
        <f t="shared" ref="I194" si="86">I183+I193</f>
        <v>83.69</v>
      </c>
      <c r="J194" s="32">
        <f t="shared" ref="J194:L194" si="87">J183+J193</f>
        <v>606.5</v>
      </c>
      <c r="K194" s="32"/>
      <c r="L194" s="32">
        <f t="shared" si="87"/>
        <v>78.05</v>
      </c>
    </row>
    <row r="195" spans="1:12">
      <c r="A195" s="27"/>
      <c r="B195" s="28"/>
      <c r="C195" s="59" t="s">
        <v>5</v>
      </c>
      <c r="D195" s="59"/>
      <c r="E195" s="59"/>
      <c r="F195" s="34">
        <f>(F24+F44+F63+F82+F100+F119+F137+F156+F175+F194)/(IF(F24=0,0,1)+IF(F44=0,0,1)+IF(F63=0,0,1)+IF(F82=0,0,1)+IF(F100=0,0,1)+IF(F119=0,0,1)+IF(F137=0,0,1)+IF(F156=0,0,1)+IF(F175=0,0,1)+IF(F194=0,0,1))</f>
        <v>501</v>
      </c>
      <c r="G195" s="34">
        <f>(G24+G44+G63+G82+G100+G119+G137+G156+G175+G194)/(IF(G24=0,0,1)+IF(G44=0,0,1)+IF(G63=0,0,1)+IF(G82=0,0,1)+IF(G100=0,0,1)+IF(G119=0,0,1)+IF(G137=0,0,1)+IF(G156=0,0,1)+IF(G175=0,0,1)+IF(G194=0,0,1))</f>
        <v>19.553999999999998</v>
      </c>
      <c r="H195" s="34">
        <f>(H24+H44+H63+H82+H100+H119+H137+H156+H175+H194)/(IF(H24=0,0,1)+IF(H44=0,0,1)+IF(H63=0,0,1)+IF(H82=0,0,1)+IF(H100=0,0,1)+IF(H119=0,0,1)+IF(H137=0,0,1)+IF(H156=0,0,1)+IF(H175=0,0,1)+IF(H194=0,0,1))</f>
        <v>19.799999999999997</v>
      </c>
      <c r="I195" s="34">
        <f>(I24+I44+I63+I82+I100+I119+I137+I156+I175+I194)/(IF(I24=0,0,1)+IF(I44=0,0,1)+IF(I63=0,0,1)+IF(I82=0,0,1)+IF(I100=0,0,1)+IF(I119=0,0,1)+IF(I137=0,0,1)+IF(I156=0,0,1)+IF(I175=0,0,1)+IF(I194=0,0,1))</f>
        <v>83.781999999999996</v>
      </c>
      <c r="J195" s="34">
        <f>(J24+J44+J63+J82+J100+J119+J137+J156+J175+J194)/(IF(J24=0,0,1)+IF(J44=0,0,1)+IF(J63=0,0,1)+IF(J82=0,0,1)+IF(J100=0,0,1)+IF(J119=0,0,1)+IF(J137=0,0,1)+IF(J156=0,0,1)+IF(J175=0,0,1)+IF(J194=0,0,1))</f>
        <v>572.31799999999998</v>
      </c>
      <c r="K195" s="34"/>
      <c r="L195" s="34">
        <f>(L24+L44+L63+L82+L100+L119+L137+L156+L175+L194)/(IF(L24=0,0,1)+IF(L44=0,0,1)+IF(L63=0,0,1)+IF(L82=0,0,1)+IF(L100=0,0,1)+IF(L119=0,0,1)+IF(L137=0,0,1)+IF(L156=0,0,1)+IF(L175=0,0,1)+IF(L194=0,0,1))</f>
        <v>78.049999999999983</v>
      </c>
    </row>
  </sheetData>
  <mergeCells count="14">
    <mergeCell ref="C82:D82"/>
    <mergeCell ref="C100:D100"/>
    <mergeCell ref="C24:D24"/>
    <mergeCell ref="C195:E195"/>
    <mergeCell ref="C194:D194"/>
    <mergeCell ref="C119:D119"/>
    <mergeCell ref="C137:D137"/>
    <mergeCell ref="C156:D156"/>
    <mergeCell ref="C175:D175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2023-11-07T11:32:29Z</cp:lastPrinted>
  <dcterms:created xsi:type="dcterms:W3CDTF">2022-05-16T14:23:56Z</dcterms:created>
  <dcterms:modified xsi:type="dcterms:W3CDTF">2025-01-31T09:29:14Z</dcterms:modified>
</cp:coreProperties>
</file>